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CF35EC5B-C566-4C03-A794-128C6DFD3295}"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<sst xmlns="http://schemas.openxmlformats.org/spreadsheetml/2006/main" count="17409" uniqueCount="3095">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</sst>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885</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879</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1120</v>
      </c>
      <c r="B10" s="159"/>
      <c r="C10" s="159"/>
      <c r="D10" s="153" t="str">
        <f>VLOOKUP(A10,'Listado Total'!B6:R586,7,0)</f>
        <v>Técnico/a 1</v>
      </c>
      <c r="E10" s="153"/>
      <c r="F10" s="153"/>
      <c r="G10" s="153" t="str">
        <f>VLOOKUP(A10,'Listado Total'!B6:R586,2,0)</f>
        <v>Consultor BI en MITMA</v>
      </c>
      <c r="H10" s="153"/>
      <c r="I10" s="153"/>
      <c r="J10" s="153"/>
      <c r="K10" s="153" t="str">
        <f>VLOOKUP(A10,'Listado Total'!B6:R586,11,0)</f>
        <v>Madrid</v>
      </c>
      <c r="L10" s="156"/>
    </row>
    <row r="11" spans="1:12" s="3" customFormat="1" ht="15.75" customHeight="1">
      <c r="A11" s="160" t="s">
        <v>2461</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888</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889</v>
      </c>
      <c r="B16" s="193"/>
      <c r="C16" s="193"/>
      <c r="D16" s="193"/>
      <c r="E16" s="193"/>
      <c r="F16" s="193"/>
      <c r="G16" s="193"/>
      <c r="H16" s="193"/>
      <c r="I16" s="193"/>
      <c r="J16" s="193"/>
      <c r="K16" s="193"/>
      <c r="L16" s="194"/>
    </row>
    <row r="17" spans="1:12" s="6" customFormat="1" ht="100.2" customHeight="1" thickTop="1" thickBot="1">
      <c r="A17" s="197" t="str">
        <f>VLOOKUP(A10,'Listado Total'!B6:R586,17,0)</f>
        <v>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v>
      </c>
      <c r="B17" s="198"/>
      <c r="C17" s="198"/>
      <c r="D17" s="198"/>
      <c r="E17" s="198"/>
      <c r="F17" s="198"/>
      <c r="G17" s="198"/>
      <c r="H17" s="199"/>
      <c r="I17" s="25"/>
      <c r="J17" s="195" t="s">
        <v>887</v>
      </c>
      <c r="K17" s="195"/>
      <c r="L17" s="196"/>
    </row>
    <row r="18" spans="1:12" s="3" customFormat="1" ht="19.2" customHeight="1" thickTop="1">
      <c r="A18" s="176" t="s">
        <v>890</v>
      </c>
      <c r="B18" s="177"/>
      <c r="C18" s="177"/>
      <c r="D18" s="177"/>
      <c r="E18" s="177"/>
      <c r="F18" s="177"/>
      <c r="G18" s="177"/>
      <c r="H18" s="177"/>
      <c r="I18" s="177"/>
      <c r="J18" s="177"/>
      <c r="K18" s="177"/>
      <c r="L18" s="32"/>
    </row>
    <row r="19" spans="1:12" s="3" customFormat="1" ht="113.4" customHeight="1">
      <c r="A19" s="202" t="s">
        <v>891</v>
      </c>
      <c r="B19" s="203"/>
      <c r="C19" s="203"/>
      <c r="D19" s="203"/>
      <c r="E19" s="203"/>
      <c r="F19" s="203"/>
      <c r="G19" s="203"/>
      <c r="H19" s="203"/>
      <c r="I19" s="203"/>
      <c r="J19" s="203"/>
      <c r="K19" s="203"/>
      <c r="L19" s="204"/>
    </row>
    <row r="20" spans="1:12" s="3" customFormat="1" ht="52.5" customHeight="1">
      <c r="A20" s="178" t="s">
        <v>2462</v>
      </c>
      <c r="B20" s="179"/>
      <c r="C20" s="179"/>
      <c r="D20" s="179"/>
      <c r="E20" s="179"/>
      <c r="F20" s="179"/>
      <c r="G20" s="179"/>
      <c r="H20" s="179"/>
      <c r="I20" s="179"/>
      <c r="J20" s="180"/>
      <c r="K20" s="181"/>
      <c r="L20" s="33">
        <v>15</v>
      </c>
    </row>
    <row r="21" spans="1:12" s="7" customFormat="1" ht="40.049999999999997" customHeight="1">
      <c r="A21" s="34" t="s">
        <v>892</v>
      </c>
      <c r="B21" s="17" t="s">
        <v>893</v>
      </c>
      <c r="C21" s="133" t="s">
        <v>131</v>
      </c>
      <c r="D21" s="134"/>
      <c r="E21" s="133" t="s">
        <v>48</v>
      </c>
      <c r="F21" s="134"/>
      <c r="G21" s="133" t="s">
        <v>894</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2463</v>
      </c>
      <c r="B37" s="137"/>
      <c r="C37" s="137"/>
      <c r="D37" s="137"/>
      <c r="E37" s="137"/>
      <c r="F37" s="137"/>
      <c r="G37" s="137"/>
      <c r="H37" s="137"/>
      <c r="I37" s="137"/>
      <c r="J37" s="137"/>
      <c r="K37" s="138"/>
      <c r="L37" s="39">
        <v>25</v>
      </c>
    </row>
    <row r="38" spans="1:12" s="7" customFormat="1" ht="40.049999999999997" customHeight="1">
      <c r="A38" s="34" t="s">
        <v>892</v>
      </c>
      <c r="B38" s="17" t="s">
        <v>893</v>
      </c>
      <c r="C38" s="133" t="s">
        <v>131</v>
      </c>
      <c r="D38" s="134"/>
      <c r="E38" s="133" t="s">
        <v>48</v>
      </c>
      <c r="F38" s="134"/>
      <c r="G38" s="133" t="s">
        <v>894</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2464</v>
      </c>
      <c r="B54" s="143"/>
      <c r="C54" s="143"/>
      <c r="D54" s="143"/>
      <c r="E54" s="143"/>
      <c r="F54" s="143"/>
      <c r="G54" s="143"/>
      <c r="H54" s="143"/>
      <c r="I54" s="143"/>
      <c r="J54" s="143"/>
      <c r="K54" s="144"/>
      <c r="L54" s="43">
        <v>15</v>
      </c>
    </row>
    <row r="55" spans="1:12" s="7" customFormat="1" ht="40.049999999999997" customHeight="1">
      <c r="A55" s="34" t="s">
        <v>892</v>
      </c>
      <c r="B55" s="17" t="s">
        <v>893</v>
      </c>
      <c r="C55" s="133" t="s">
        <v>131</v>
      </c>
      <c r="D55" s="134"/>
      <c r="E55" s="133" t="s">
        <v>48</v>
      </c>
      <c r="F55" s="134"/>
      <c r="G55" s="133" t="s">
        <v>894</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2465</v>
      </c>
      <c r="B71" s="137"/>
      <c r="C71" s="137"/>
      <c r="D71" s="137"/>
      <c r="E71" s="137"/>
      <c r="F71" s="137"/>
      <c r="G71" s="137"/>
      <c r="H71" s="137"/>
      <c r="I71" s="137"/>
      <c r="J71" s="137"/>
      <c r="K71" s="138"/>
      <c r="L71" s="39">
        <v>10</v>
      </c>
    </row>
    <row r="72" spans="1:12" s="7" customFormat="1" ht="40.049999999999997" customHeight="1">
      <c r="A72" s="34" t="s">
        <v>892</v>
      </c>
      <c r="B72" s="17" t="s">
        <v>893</v>
      </c>
      <c r="C72" s="133" t="s">
        <v>131</v>
      </c>
      <c r="D72" s="134"/>
      <c r="E72" s="133" t="s">
        <v>48</v>
      </c>
      <c r="F72" s="134"/>
      <c r="G72" s="133" t="s">
        <v>894</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886</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127"/>
      <c r="D90" s="127"/>
      <c r="E90" s="127"/>
      <c r="F90" s="127"/>
      <c r="G90" s="49" t="s">
        <v>872</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2466</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128"/>
      <c r="E94" s="128"/>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129" t="s">
        <v>878</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v3ywkQVDkfbTW8J/p6UCqCCgzXQ76syTAMsyA8tnIYlk0wkp8QY/p72UucwlVTUzS/n2aroA7KTrF1oeR5IRnQ==" saltValue="0Ul9qOlkUB1slr0SkueLa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2022-07-27T07:38:38Z</dcterms:modified>
</cp:coreProperties>
</file>